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SCHI\Desktop\2025\Estados Financieros 2025\3 Marzo\8.1 Inf. Contable\"/>
    </mc:Choice>
  </mc:AlternateContent>
  <bookViews>
    <workbookView xWindow="0" yWindow="0" windowWidth="24000" windowHeight="9600"/>
  </bookViews>
  <sheets>
    <sheet name="01.01 MODIFICADO" sheetId="4" r:id="rId1"/>
  </sheets>
  <definedNames>
    <definedName name="_xlnm.Print_Area" localSheetId="0">'01.01 MODIFICADO'!$B$1:$H$89</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2" i="4" l="1"/>
  <c r="G71" i="4" l="1"/>
  <c r="F71" i="4"/>
  <c r="G64" i="4"/>
  <c r="G78" i="4" s="1"/>
  <c r="F64" i="4"/>
  <c r="F78" i="4" s="1"/>
  <c r="G54" i="4"/>
  <c r="F54" i="4"/>
  <c r="G48" i="4"/>
  <c r="G60" i="4" s="1"/>
  <c r="F48" i="4"/>
  <c r="F60" i="4" s="1"/>
  <c r="G25" i="4"/>
  <c r="F25" i="4"/>
  <c r="F44" i="4" s="1"/>
  <c r="F80" i="4" s="1"/>
  <c r="F84" i="4" s="1"/>
  <c r="G12" i="4"/>
  <c r="G44" i="4" s="1"/>
  <c r="G80" i="4" l="1"/>
  <c r="G84" i="4" s="1"/>
</calcChain>
</file>

<file path=xl/sharedStrings.xml><?xml version="1.0" encoding="utf-8"?>
<sst xmlns="http://schemas.openxmlformats.org/spreadsheetml/2006/main" count="61" uniqueCount="53">
  <si>
    <t>Estado de Flujos de Efectivo</t>
  </si>
  <si>
    <t>Concepto</t>
  </si>
  <si>
    <t>Flujos de Efectivo de las Actividades de Operación</t>
  </si>
  <si>
    <t>Impuestos</t>
  </si>
  <si>
    <t>Bienes Inmuebles, Infraestructura y Construcciones en Proceso</t>
  </si>
  <si>
    <t>Cuotas y Aportaciones de Seguridad Social</t>
  </si>
  <si>
    <t>Bienes Muebles</t>
  </si>
  <si>
    <t>Derechos</t>
  </si>
  <si>
    <t>Aplicación</t>
  </si>
  <si>
    <t>Otras Aplicaciones de Inversión</t>
  </si>
  <si>
    <t>Flujos Netos de Efectivo por Actividades de Inversión</t>
  </si>
  <si>
    <t>Flujo de Efectivo de las Actividades de Financiamiento</t>
  </si>
  <si>
    <t>Servicios Personales</t>
  </si>
  <si>
    <t>Materiales y Suministros</t>
  </si>
  <si>
    <t>Servicios Generales</t>
  </si>
  <si>
    <t>Endeudamiento Neto</t>
  </si>
  <si>
    <t>Transferencias Internas y Asignaciones al Sector Público</t>
  </si>
  <si>
    <t>Ayudas Sociales</t>
  </si>
  <si>
    <t>Pensiones y Jubilaciones</t>
  </si>
  <si>
    <t>Transferencias a Fideicomisos, Mandatos y Contratos Análogos</t>
  </si>
  <si>
    <t>Transferencias a la Seguridad Social</t>
  </si>
  <si>
    <t>Servicios de la Deuda</t>
  </si>
  <si>
    <t>Donativos</t>
  </si>
  <si>
    <t>Transferencias al Exterior</t>
  </si>
  <si>
    <t>Convenios</t>
  </si>
  <si>
    <t>Flujos Netos de Efectivo por Actividades de Operación</t>
  </si>
  <si>
    <t xml:space="preserve">Incremento/Disminución Neta en el Efectivo y Equivalentes al Efectivo </t>
  </si>
  <si>
    <t>Otros Orígenes de Inversión</t>
  </si>
  <si>
    <t>Otras Aplicaciones de Operación</t>
  </si>
  <si>
    <t>Otros Orígenes de Financiamiento</t>
  </si>
  <si>
    <t>Aportaciones</t>
  </si>
  <si>
    <t>Bajo protesta de decir verdad declaramos que los Estados Financieros y sus Notas son razonablemente correctos y responsabilidad del emisor.</t>
  </si>
  <si>
    <t xml:space="preserve">Otros Orígenes de Operación </t>
  </si>
  <si>
    <t>Subsidios y Subvenciones</t>
  </si>
  <si>
    <t>Participaciones</t>
  </si>
  <si>
    <t>Flujos de Efectivo de las Actividades de Inversión</t>
  </si>
  <si>
    <t>Interno</t>
  </si>
  <si>
    <t>Externo</t>
  </si>
  <si>
    <t>Otros Aplicaciones de Financiamiento</t>
  </si>
  <si>
    <t>Flujos Netos de Efectivo por Actividades de Financiamiento</t>
  </si>
  <si>
    <t>Efectivo y Equivalentes al Efectivo al Inicio del Ejercicio</t>
  </si>
  <si>
    <t>Origen</t>
  </si>
  <si>
    <t>Contribuciones de Mejoras</t>
  </si>
  <si>
    <t>Transferencias al Resto del Sector Público</t>
  </si>
  <si>
    <t>Efectivo y Equivalentes al Efectivo al Final del Ejercicio</t>
  </si>
  <si>
    <t>Productos</t>
  </si>
  <si>
    <t>Aprovechamientos</t>
  </si>
  <si>
    <t>Ingresos por Venta de Bienes y Prestación de Servicios</t>
  </si>
  <si>
    <t>Participaciones, Aportaciones, Convenios, Incentivos de la Colaboración Fiscal y Fondos Distintos de Aportaciones</t>
  </si>
  <si>
    <t>Transferencias, Asignaciones, Subsidios y Subvenciones, y Pensiones y Jubilaciones</t>
  </si>
  <si>
    <t>( Pesos )</t>
  </si>
  <si>
    <t>Tecnológico de Estudios Superiores de Chimalhuacán</t>
  </si>
  <si>
    <t>Del 1 de Enero al 31 de Marzo de 2025 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</si>
</sst>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General_)"/>
    <numFmt numFmtId="165" formatCode="#,###.0;\-#,###.0"/>
  </numFmts>
  <fonts count="11" x14ac:knownFonts="1">
    <font>
      <sz val="11"/>
      <color theme="1"/>
      <name val="Calibri"/>
      <family val="2"/>
      <scheme val="minor"/>
    </font>
    <font>
      <sz val="10"/>
      <name val="Arial"/>
      <family val="2"/>
    </font>
    <font>
      <sz val="11"/>
      <color theme="1"/>
      <name val="HelveticaNeueLT Std Lt"/>
      <family val="2"/>
    </font>
    <font>
      <sz val="10"/>
      <color theme="1"/>
      <name val="HelveticaNeueLT Std Lt"/>
      <family val="2"/>
    </font>
    <font>
      <sz val="8"/>
      <color theme="1"/>
      <name val="HelveticaNeueLT Std Lt"/>
      <family val="2"/>
    </font>
    <font>
      <sz val="9"/>
      <color theme="1"/>
      <name val="HelveticaNeueLT Std Lt"/>
      <family val="2"/>
    </font>
    <font>
      <b/>
      <sz val="12"/>
      <color theme="1"/>
      <name val="HelveticaNeueLT Std Lt"/>
      <family val="2"/>
    </font>
    <font>
      <sz val="12"/>
      <color theme="1"/>
      <name val="HelveticaNeueLT Std Lt"/>
      <family val="2"/>
    </font>
    <font>
      <sz val="10"/>
      <color theme="1"/>
      <name val="Gotham Book"/>
    </font>
    <font>
      <b/>
      <sz val="10"/>
      <color theme="1"/>
      <name val="Gotham Book"/>
    </font>
    <font>
      <b/>
      <i/>
      <sz val="10"/>
      <color theme="1"/>
      <name val="Gotham Book"/>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xf numFmtId="0" fontId="1" fillId="0" borderId="0"/>
  </cellStyleXfs>
  <cellXfs count="46">
    <xf numFmtId="0" fontId="0" fillId="0" borderId="0" xfId="0"/>
    <xf numFmtId="0" fontId="2" fillId="0" borderId="0" xfId="0" applyFont="1" applyFill="1" applyProtection="1">
      <protection locked="0"/>
    </xf>
    <xf numFmtId="165" fontId="4" fillId="0" borderId="0" xfId="0" applyNumberFormat="1" applyFont="1" applyFill="1" applyBorder="1" applyProtection="1">
      <protection locked="0"/>
    </xf>
    <xf numFmtId="0" fontId="4" fillId="0" borderId="0" xfId="0" applyFont="1" applyFill="1" applyProtection="1">
      <protection locked="0"/>
    </xf>
    <xf numFmtId="0" fontId="5" fillId="0" borderId="0" xfId="0" applyFont="1" applyFill="1" applyProtection="1">
      <protection locked="0"/>
    </xf>
    <xf numFmtId="0" fontId="6" fillId="0" borderId="0" xfId="0" applyFont="1" applyFill="1" applyProtection="1">
      <protection locked="0"/>
    </xf>
    <xf numFmtId="0" fontId="7" fillId="0" borderId="0" xfId="0" applyFont="1" applyFill="1" applyProtection="1">
      <protection locked="0"/>
    </xf>
    <xf numFmtId="165" fontId="4" fillId="0" borderId="0" xfId="0" applyNumberFormat="1" applyFont="1" applyFill="1" applyProtection="1">
      <protection locked="0"/>
    </xf>
    <xf numFmtId="0" fontId="3" fillId="0" borderId="0" xfId="0" applyFont="1" applyFill="1" applyAlignment="1" applyProtection="1">
      <alignment vertical="center"/>
      <protection locked="0"/>
    </xf>
    <xf numFmtId="0" fontId="8" fillId="0" borderId="0" xfId="0" applyFont="1" applyFill="1" applyAlignment="1" applyProtection="1">
      <alignment horizontal="center" vertical="center" wrapText="1"/>
      <protection locked="0"/>
    </xf>
    <xf numFmtId="0" fontId="8" fillId="0" borderId="2" xfId="0" applyFont="1" applyFill="1" applyBorder="1" applyAlignment="1" applyProtection="1">
      <alignment vertical="center"/>
      <protection locked="0"/>
    </xf>
    <xf numFmtId="0" fontId="9" fillId="0" borderId="4"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8" fillId="0" borderId="4" xfId="0" applyFont="1" applyFill="1" applyBorder="1" applyAlignment="1" applyProtection="1">
      <alignment vertical="center"/>
      <protection locked="0"/>
    </xf>
    <xf numFmtId="0" fontId="8" fillId="0" borderId="0" xfId="0" applyFont="1" applyFill="1" applyProtection="1">
      <protection locked="0"/>
    </xf>
    <xf numFmtId="0" fontId="8" fillId="0" borderId="5" xfId="0" applyFont="1" applyFill="1" applyBorder="1" applyProtection="1">
      <protection locked="0"/>
    </xf>
    <xf numFmtId="0" fontId="8" fillId="0" borderId="6" xfId="0" applyFont="1" applyFill="1" applyBorder="1" applyProtection="1">
      <protection locked="0"/>
    </xf>
    <xf numFmtId="0" fontId="8" fillId="0" borderId="7" xfId="0" applyFont="1" applyFill="1" applyBorder="1" applyProtection="1">
      <protection locked="0"/>
    </xf>
    <xf numFmtId="0" fontId="8" fillId="0" borderId="8" xfId="0" applyFont="1" applyFill="1" applyBorder="1" applyProtection="1">
      <protection locked="0"/>
    </xf>
    <xf numFmtId="0" fontId="9" fillId="0" borderId="0" xfId="0" applyFont="1" applyFill="1" applyBorder="1" applyAlignment="1" applyProtection="1">
      <alignment horizontal="left" vertical="center" wrapText="1"/>
    </xf>
    <xf numFmtId="165" fontId="9" fillId="0" borderId="0" xfId="0" applyNumberFormat="1" applyFont="1" applyFill="1" applyBorder="1" applyProtection="1"/>
    <xf numFmtId="0" fontId="8" fillId="0" borderId="9" xfId="0" applyFont="1" applyFill="1" applyBorder="1" applyProtection="1">
      <protection locked="0"/>
    </xf>
    <xf numFmtId="165" fontId="8" fillId="0" borderId="0" xfId="0" applyNumberFormat="1" applyFont="1" applyFill="1" applyBorder="1" applyProtection="1"/>
    <xf numFmtId="0" fontId="8"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8" fillId="0" borderId="10" xfId="0" applyFont="1" applyFill="1" applyBorder="1" applyProtection="1">
      <protection locked="0"/>
    </xf>
    <xf numFmtId="0" fontId="9" fillId="0" borderId="11" xfId="0" applyFont="1" applyFill="1" applyBorder="1" applyProtection="1"/>
    <xf numFmtId="0" fontId="8" fillId="0" borderId="11" xfId="0" applyFont="1" applyFill="1" applyBorder="1" applyProtection="1"/>
    <xf numFmtId="165" fontId="8" fillId="0" borderId="11" xfId="0" applyNumberFormat="1" applyFont="1" applyFill="1" applyBorder="1" applyProtection="1">
      <protection locked="0"/>
    </xf>
    <xf numFmtId="0" fontId="8" fillId="0" borderId="12" xfId="0" applyFont="1" applyFill="1" applyBorder="1" applyProtection="1">
      <protection locked="0"/>
    </xf>
    <xf numFmtId="0" fontId="9" fillId="0" borderId="0" xfId="0" applyFont="1" applyFill="1" applyBorder="1" applyProtection="1">
      <protection locked="0"/>
    </xf>
    <xf numFmtId="0" fontId="8" fillId="0" borderId="0" xfId="0" applyFont="1" applyFill="1" applyBorder="1" applyProtection="1">
      <protection locked="0"/>
    </xf>
    <xf numFmtId="165" fontId="8" fillId="0" borderId="0" xfId="0" applyNumberFormat="1" applyFont="1" applyFill="1" applyBorder="1" applyProtection="1">
      <protection locked="0"/>
    </xf>
    <xf numFmtId="4" fontId="9" fillId="0" borderId="0" xfId="0" applyNumberFormat="1" applyFont="1" applyFill="1" applyBorder="1" applyProtection="1"/>
    <xf numFmtId="4" fontId="8" fillId="0" borderId="0" xfId="0" applyNumberFormat="1" applyFont="1" applyFill="1" applyBorder="1" applyProtection="1">
      <protection locked="0"/>
    </xf>
    <xf numFmtId="4" fontId="8" fillId="0" borderId="0" xfId="0" applyNumberFormat="1" applyFont="1" applyFill="1" applyBorder="1" applyAlignment="1" applyProtection="1">
      <alignment horizontal="right"/>
      <protection locked="0"/>
    </xf>
    <xf numFmtId="4" fontId="8" fillId="0" borderId="0" xfId="0" applyNumberFormat="1" applyFont="1" applyFill="1" applyProtection="1">
      <protection locked="0"/>
    </xf>
    <xf numFmtId="4" fontId="9" fillId="0" borderId="0" xfId="0" applyNumberFormat="1" applyFont="1" applyFill="1" applyBorder="1" applyProtection="1">
      <protection locked="0"/>
    </xf>
    <xf numFmtId="4" fontId="8" fillId="0" borderId="0" xfId="0" applyNumberFormat="1" applyFont="1" applyFill="1" applyBorder="1" applyProtection="1"/>
    <xf numFmtId="0" fontId="9" fillId="0" borderId="0" xfId="0" applyFont="1" applyFill="1" applyAlignment="1" applyProtection="1">
      <alignment horizontal="center" vertical="center" wrapText="1"/>
      <protection locked="0"/>
    </xf>
    <xf numFmtId="0" fontId="9" fillId="0" borderId="0" xfId="0" applyFont="1" applyFill="1" applyAlignment="1" applyProtection="1">
      <alignment horizontal="center" vertical="center" wrapText="1"/>
    </xf>
    <xf numFmtId="0" fontId="8" fillId="0" borderId="11" xfId="0" applyFont="1" applyFill="1" applyBorder="1" applyAlignment="1" applyProtection="1">
      <alignment horizontal="center"/>
      <protection locked="0"/>
    </xf>
    <xf numFmtId="0" fontId="8" fillId="0" borderId="0"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3" xfId="0" applyFont="1" applyFill="1" applyBorder="1" applyAlignment="1" applyProtection="1">
      <alignment horizontal="center" vertical="center" wrapText="1"/>
      <protection locked="0"/>
    </xf>
  </cellXfs>
  <cellStyles count="3">
    <cellStyle name="=C:\WINNT\SYSTEM32\COMMAND.COM"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3304443</xdr:colOff>
      <xdr:row>90</xdr:row>
      <xdr:rowOff>35901</xdr:rowOff>
    </xdr:from>
    <xdr:to>
      <xdr:col>5</xdr:col>
      <xdr:colOff>678473</xdr:colOff>
      <xdr:row>90</xdr:row>
      <xdr:rowOff>36634</xdr:rowOff>
    </xdr:to>
    <xdr:cxnSp macro="">
      <xdr:nvCxnSpPr>
        <xdr:cNvPr id="11" name="5 Conector recto">
          <a:extLst>
            <a:ext uri="{FF2B5EF4-FFF2-40B4-BE49-F238E27FC236}">
              <a16:creationId xmlns:a16="http://schemas.microsoft.com/office/drawing/2014/main" id="{00000000-0008-0000-0000-00000B000000}"/>
            </a:ext>
          </a:extLst>
        </xdr:cNvPr>
        <xdr:cNvCxnSpPr/>
      </xdr:nvCxnSpPr>
      <xdr:spPr>
        <a:xfrm flipV="1">
          <a:off x="4132385" y="11128863"/>
          <a:ext cx="2480896" cy="7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468922</xdr:colOff>
      <xdr:row>90</xdr:row>
      <xdr:rowOff>51288</xdr:rowOff>
    </xdr:from>
    <xdr:to>
      <xdr:col>3</xdr:col>
      <xdr:colOff>1868364</xdr:colOff>
      <xdr:row>93</xdr:row>
      <xdr:rowOff>7327</xdr:rowOff>
    </xdr:to>
    <xdr:sp macro="" textlink="">
      <xdr:nvSpPr>
        <xdr:cNvPr id="13" name="7 CuadroTexto">
          <a:extLst>
            <a:ext uri="{FF2B5EF4-FFF2-40B4-BE49-F238E27FC236}">
              <a16:creationId xmlns:a16="http://schemas.microsoft.com/office/drawing/2014/main" id="{00000000-0008-0000-0000-00000D000000}"/>
            </a:ext>
          </a:extLst>
        </xdr:cNvPr>
        <xdr:cNvSpPr txBox="1"/>
      </xdr:nvSpPr>
      <xdr:spPr>
        <a:xfrm>
          <a:off x="652095" y="10931769"/>
          <a:ext cx="2044211" cy="402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HelveticaNeueLT Std Lt" panose="020B0403020202020204" pitchFamily="34" charset="0"/>
            </a:rPr>
            <a:t>Mtro. Carlos</a:t>
          </a:r>
          <a:r>
            <a:rPr lang="es-MX" sz="900" baseline="0">
              <a:latin typeface="HelveticaNeueLT Std Lt" panose="020B0403020202020204" pitchFamily="34" charset="0"/>
            </a:rPr>
            <a:t> Manuel López Alvarado</a:t>
          </a:r>
          <a:endParaRPr lang="es-MX" sz="900">
            <a:latin typeface="HelveticaNeueLT Std Lt" panose="020B0403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MX" sz="900">
              <a:solidFill>
                <a:schemeClr val="dk1"/>
              </a:solidFill>
              <a:effectLst/>
              <a:latin typeface="HelveticaNeueLT Std Lt" panose="020B0403020202020204" pitchFamily="34" charset="0"/>
              <a:ea typeface="+mn-ea"/>
              <a:cs typeface="+mn-cs"/>
            </a:rPr>
            <a:t>Director</a:t>
          </a:r>
          <a:r>
            <a:rPr lang="es-MX" sz="900" baseline="0">
              <a:solidFill>
                <a:schemeClr val="dk1"/>
              </a:solidFill>
              <a:effectLst/>
              <a:latin typeface="HelveticaNeueLT Std Lt" panose="020B0403020202020204" pitchFamily="34" charset="0"/>
              <a:ea typeface="+mn-ea"/>
              <a:cs typeface="+mn-cs"/>
            </a:rPr>
            <a:t> General</a:t>
          </a:r>
          <a:endParaRPr lang="es-MX" sz="900">
            <a:effectLst/>
            <a:latin typeface="HelveticaNeueLT Std Lt" panose="020B0403020202020204" pitchFamily="34" charset="0"/>
          </a:endParaRPr>
        </a:p>
        <a:p>
          <a:pPr algn="ctr"/>
          <a:endParaRPr lang="es-MX" sz="900">
            <a:latin typeface="HelveticaNeueLT Std Lt" panose="020B0403020202020204" pitchFamily="34" charset="0"/>
          </a:endParaRPr>
        </a:p>
      </xdr:txBody>
    </xdr:sp>
    <xdr:clientData/>
  </xdr:twoCellAnchor>
  <xdr:twoCellAnchor>
    <xdr:from>
      <xdr:col>3</xdr:col>
      <xdr:colOff>2930770</xdr:colOff>
      <xdr:row>89</xdr:row>
      <xdr:rowOff>21981</xdr:rowOff>
    </xdr:from>
    <xdr:to>
      <xdr:col>5</xdr:col>
      <xdr:colOff>886559</xdr:colOff>
      <xdr:row>93</xdr:row>
      <xdr:rowOff>73269</xdr:rowOff>
    </xdr:to>
    <xdr:sp macro="" textlink="">
      <xdr:nvSpPr>
        <xdr:cNvPr id="14" name="8 CuadroTexto">
          <a:extLst>
            <a:ext uri="{FF2B5EF4-FFF2-40B4-BE49-F238E27FC236}">
              <a16:creationId xmlns:a16="http://schemas.microsoft.com/office/drawing/2014/main" id="{00000000-0008-0000-0000-00000E000000}"/>
            </a:ext>
          </a:extLst>
        </xdr:cNvPr>
        <xdr:cNvSpPr txBox="1"/>
      </xdr:nvSpPr>
      <xdr:spPr>
        <a:xfrm>
          <a:off x="3758712" y="10770577"/>
          <a:ext cx="3062655" cy="630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b="0" i="0" u="none" strike="noStrike" baseline="0">
              <a:solidFill>
                <a:schemeClr val="dk1"/>
              </a:solidFill>
              <a:latin typeface="HelveticaNeueLT Std Lt" panose="020B0403020202020204" pitchFamily="34" charset="0"/>
              <a:ea typeface="+mn-ea"/>
              <a:cs typeface="+mn-cs"/>
            </a:rPr>
            <a:t> </a:t>
          </a:r>
        </a:p>
        <a:p>
          <a:pPr algn="ctr"/>
          <a:r>
            <a:rPr lang="es-MX" sz="900">
              <a:latin typeface="HelveticaNeueLT Std Lt" panose="020B0403020202020204" pitchFamily="34" charset="0"/>
            </a:rPr>
            <a:t>Mirza</a:t>
          </a:r>
          <a:r>
            <a:rPr lang="es-MX" sz="900" baseline="0">
              <a:latin typeface="HelveticaNeueLT Std Lt" panose="020B0403020202020204" pitchFamily="34" charset="0"/>
            </a:rPr>
            <a:t> Noemí Salinas Escamilla</a:t>
          </a:r>
          <a:endParaRPr lang="es-MX" sz="900">
            <a:latin typeface="HelveticaNeueLT Std Lt" panose="020B0403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MX" sz="900">
              <a:solidFill>
                <a:schemeClr val="dk1"/>
              </a:solidFill>
              <a:effectLst/>
              <a:latin typeface="HelveticaNeueLT Std Lt" panose="020B0403020202020204" pitchFamily="34" charset="0"/>
              <a:ea typeface="+mn-ea"/>
              <a:cs typeface="+mn-cs"/>
            </a:rPr>
            <a:t>Subdirectora de</a:t>
          </a:r>
          <a:r>
            <a:rPr lang="es-MX" sz="900" baseline="0">
              <a:solidFill>
                <a:schemeClr val="dk1"/>
              </a:solidFill>
              <a:effectLst/>
              <a:latin typeface="HelveticaNeueLT Std Lt" panose="020B0403020202020204" pitchFamily="34" charset="0"/>
              <a:ea typeface="+mn-ea"/>
              <a:cs typeface="+mn-cs"/>
            </a:rPr>
            <a:t> Servicios Administrativos</a:t>
          </a:r>
          <a:endParaRPr lang="es-MX" sz="900">
            <a:effectLst/>
            <a:latin typeface="HelveticaNeueLT Std Lt" panose="020B0403020202020204" pitchFamily="34" charset="0"/>
          </a:endParaRPr>
        </a:p>
        <a:p>
          <a:pPr algn="ctr"/>
          <a:endParaRPr lang="es-MX" sz="900">
            <a:latin typeface="HelveticaNeueLT Std Lt" panose="020B0403020202020204" pitchFamily="34" charset="0"/>
          </a:endParaRPr>
        </a:p>
        <a:p>
          <a:pPr algn="ctr"/>
          <a:endParaRPr lang="es-MX" sz="900">
            <a:latin typeface="HelveticaNeueLT Std Lt" panose="020B0403020202020204" pitchFamily="34" charset="0"/>
          </a:endParaRPr>
        </a:p>
      </xdr:txBody>
    </xdr:sp>
    <xdr:clientData/>
  </xdr:twoCellAnchor>
  <xdr:twoCellAnchor>
    <xdr:from>
      <xdr:col>2</xdr:col>
      <xdr:colOff>213946</xdr:colOff>
      <xdr:row>90</xdr:row>
      <xdr:rowOff>43961</xdr:rowOff>
    </xdr:from>
    <xdr:to>
      <xdr:col>3</xdr:col>
      <xdr:colOff>2271346</xdr:colOff>
      <xdr:row>90</xdr:row>
      <xdr:rowOff>43961</xdr:rowOff>
    </xdr:to>
    <xdr:cxnSp macro="">
      <xdr:nvCxnSpPr>
        <xdr:cNvPr id="15" name="10 Conector recto">
          <a:extLst>
            <a:ext uri="{FF2B5EF4-FFF2-40B4-BE49-F238E27FC236}">
              <a16:creationId xmlns:a16="http://schemas.microsoft.com/office/drawing/2014/main" id="{00000000-0008-0000-0000-00000F000000}"/>
            </a:ext>
          </a:extLst>
        </xdr:cNvPr>
        <xdr:cNvCxnSpPr/>
      </xdr:nvCxnSpPr>
      <xdr:spPr>
        <a:xfrm>
          <a:off x="397119" y="11136923"/>
          <a:ext cx="270216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94"/>
  <sheetViews>
    <sheetView showGridLines="0" tabSelected="1" view="pageBreakPreview" zoomScale="130" zoomScaleNormal="130" zoomScaleSheetLayoutView="130" workbookViewId="0">
      <selection activeCell="F82" sqref="F82:G82"/>
    </sheetView>
  </sheetViews>
  <sheetFormatPr baseColWidth="10" defaultRowHeight="14.25" x14ac:dyDescent="0.2"/>
  <cols>
    <col min="1" max="1" width="1.7109375" style="1" customWidth="1"/>
    <col min="2" max="2" width="1" style="1" customWidth="1"/>
    <col min="3" max="3" width="9.7109375" style="1" customWidth="1"/>
    <col min="4" max="4" width="69.42578125" style="1" customWidth="1"/>
    <col min="5" max="5" width="7.140625" style="1" customWidth="1"/>
    <col min="6" max="6" width="17.28515625" style="1" bestFit="1" customWidth="1"/>
    <col min="7" max="7" width="17.42578125" style="1" bestFit="1" customWidth="1"/>
    <col min="8" max="8" width="1.140625" style="1" customWidth="1"/>
    <col min="9" max="16384" width="11.42578125" style="1"/>
  </cols>
  <sheetData>
    <row r="1" spans="2:8" s="5" customFormat="1" ht="17.100000000000001" customHeight="1" x14ac:dyDescent="0.2">
      <c r="B1" s="40" t="s">
        <v>51</v>
      </c>
      <c r="C1" s="40"/>
      <c r="D1" s="40"/>
      <c r="E1" s="40"/>
      <c r="F1" s="40"/>
      <c r="G1" s="40"/>
      <c r="H1" s="40"/>
    </row>
    <row r="2" spans="2:8" s="5" customFormat="1" ht="17.100000000000001" customHeight="1" x14ac:dyDescent="0.2">
      <c r="B2" s="41" t="s">
        <v>0</v>
      </c>
      <c r="C2" s="41"/>
      <c r="D2" s="41"/>
      <c r="E2" s="41"/>
      <c r="F2" s="41"/>
      <c r="G2" s="41"/>
      <c r="H2" s="41"/>
    </row>
    <row r="3" spans="2:8" s="5" customFormat="1" ht="17.100000000000001" customHeight="1" x14ac:dyDescent="0.2">
      <c r="B3" s="41" t="s">
        <v>52</v>
      </c>
      <c r="C3" s="41"/>
      <c r="D3" s="41"/>
      <c r="E3" s="41"/>
      <c r="F3" s="41"/>
      <c r="G3" s="41"/>
      <c r="H3" s="41"/>
    </row>
    <row r="4" spans="2:8" s="5" customFormat="1" ht="17.100000000000001" customHeight="1" x14ac:dyDescent="0.2">
      <c r="B4" s="41" t="s">
        <v>50</v>
      </c>
      <c r="C4" s="41"/>
      <c r="D4" s="41"/>
      <c r="E4" s="41"/>
      <c r="F4" s="41"/>
      <c r="G4" s="41"/>
      <c r="H4" s="41"/>
    </row>
    <row r="5" spans="2:8" s="6" customFormat="1" ht="0.75" customHeight="1" x14ac:dyDescent="0.2">
      <c r="B5" s="15"/>
      <c r="C5" s="9"/>
      <c r="D5" s="9"/>
      <c r="E5" s="9"/>
      <c r="F5" s="9"/>
      <c r="G5" s="9"/>
      <c r="H5" s="9"/>
    </row>
    <row r="6" spans="2:8" ht="0.75" customHeight="1" x14ac:dyDescent="0.2">
      <c r="B6" s="15"/>
      <c r="C6" s="9"/>
      <c r="D6" s="9"/>
      <c r="E6" s="9"/>
      <c r="F6" s="9"/>
      <c r="G6" s="9"/>
      <c r="H6" s="9"/>
    </row>
    <row r="7" spans="2:8" ht="6" customHeight="1" x14ac:dyDescent="0.2">
      <c r="B7" s="42"/>
      <c r="C7" s="42"/>
      <c r="D7" s="42"/>
      <c r="E7" s="42"/>
      <c r="F7" s="42"/>
      <c r="G7" s="42"/>
      <c r="H7" s="42"/>
    </row>
    <row r="8" spans="2:8" s="8" customFormat="1" ht="17.25" customHeight="1" x14ac:dyDescent="0.25">
      <c r="B8" s="10"/>
      <c r="C8" s="45" t="s">
        <v>1</v>
      </c>
      <c r="D8" s="45"/>
      <c r="E8" s="11"/>
      <c r="F8" s="12">
        <v>2025</v>
      </c>
      <c r="G8" s="13">
        <v>2024</v>
      </c>
      <c r="H8" s="14"/>
    </row>
    <row r="9" spans="2:8" s="3" customFormat="1" ht="5.25" customHeight="1" x14ac:dyDescent="0.2">
      <c r="B9" s="16"/>
      <c r="C9" s="17"/>
      <c r="D9" s="17"/>
      <c r="E9" s="17"/>
      <c r="F9" s="17"/>
      <c r="G9" s="17"/>
      <c r="H9" s="18"/>
    </row>
    <row r="10" spans="2:8" s="3" customFormat="1" ht="12" customHeight="1" x14ac:dyDescent="0.2">
      <c r="B10" s="19"/>
      <c r="C10" s="44" t="s">
        <v>2</v>
      </c>
      <c r="D10" s="44"/>
      <c r="E10" s="20"/>
      <c r="F10" s="21"/>
      <c r="G10" s="21"/>
      <c r="H10" s="22"/>
    </row>
    <row r="11" spans="2:8" s="3" customFormat="1" ht="4.5" customHeight="1" x14ac:dyDescent="0.2">
      <c r="B11" s="19"/>
      <c r="C11" s="20"/>
      <c r="D11" s="20"/>
      <c r="E11" s="20"/>
      <c r="F11" s="23"/>
      <c r="G11" s="23"/>
      <c r="H11" s="22"/>
    </row>
    <row r="12" spans="2:8" s="3" customFormat="1" ht="12" customHeight="1" x14ac:dyDescent="0.2">
      <c r="B12" s="19"/>
      <c r="C12" s="44" t="s">
        <v>41</v>
      </c>
      <c r="D12" s="44"/>
      <c r="E12" s="20"/>
      <c r="F12" s="34">
        <f>SUM(F14:F23)</f>
        <v>36147403</v>
      </c>
      <c r="G12" s="34">
        <f>SUM(G14:G23)</f>
        <v>36421489.280000001</v>
      </c>
      <c r="H12" s="22"/>
    </row>
    <row r="13" spans="2:8" s="3" customFormat="1" ht="4.5" customHeight="1" x14ac:dyDescent="0.2">
      <c r="B13" s="19"/>
      <c r="C13" s="20"/>
      <c r="D13" s="20"/>
      <c r="E13" s="20"/>
      <c r="F13" s="35"/>
      <c r="G13" s="35"/>
      <c r="H13" s="22"/>
    </row>
    <row r="14" spans="2:8" s="3" customFormat="1" ht="11.25" customHeight="1" x14ac:dyDescent="0.2">
      <c r="B14" s="19"/>
      <c r="C14" s="43" t="s">
        <v>3</v>
      </c>
      <c r="D14" s="43"/>
      <c r="E14" s="24"/>
      <c r="F14" s="35"/>
      <c r="G14" s="35"/>
      <c r="H14" s="22"/>
    </row>
    <row r="15" spans="2:8" s="3" customFormat="1" ht="11.25" customHeight="1" x14ac:dyDescent="0.2">
      <c r="B15" s="19"/>
      <c r="C15" s="43" t="s">
        <v>5</v>
      </c>
      <c r="D15" s="43"/>
      <c r="E15" s="24"/>
      <c r="F15" s="35"/>
      <c r="G15" s="35"/>
      <c r="H15" s="22"/>
    </row>
    <row r="16" spans="2:8" s="3" customFormat="1" ht="11.25" customHeight="1" x14ac:dyDescent="0.2">
      <c r="B16" s="19"/>
      <c r="C16" s="43" t="s">
        <v>42</v>
      </c>
      <c r="D16" s="43"/>
      <c r="E16" s="24"/>
      <c r="F16" s="35"/>
      <c r="G16" s="35"/>
      <c r="H16" s="22"/>
    </row>
    <row r="17" spans="2:8" s="3" customFormat="1" ht="11.25" customHeight="1" x14ac:dyDescent="0.2">
      <c r="B17" s="19"/>
      <c r="C17" s="43" t="s">
        <v>7</v>
      </c>
      <c r="D17" s="43"/>
      <c r="E17" s="24"/>
      <c r="F17" s="35"/>
      <c r="G17" s="35"/>
      <c r="H17" s="22"/>
    </row>
    <row r="18" spans="2:8" s="3" customFormat="1" ht="11.25" customHeight="1" x14ac:dyDescent="0.2">
      <c r="B18" s="19"/>
      <c r="C18" s="43" t="s">
        <v>45</v>
      </c>
      <c r="D18" s="43"/>
      <c r="E18" s="24"/>
      <c r="F18" s="36">
        <v>3913.7</v>
      </c>
      <c r="G18" s="36">
        <v>8682.2800000000007</v>
      </c>
      <c r="H18" s="22"/>
    </row>
    <row r="19" spans="2:8" s="3" customFormat="1" ht="11.25" customHeight="1" x14ac:dyDescent="0.2">
      <c r="B19" s="19"/>
      <c r="C19" s="43" t="s">
        <v>46</v>
      </c>
      <c r="D19" s="43"/>
      <c r="E19" s="24"/>
      <c r="F19" s="37">
        <v>10194.209999999999</v>
      </c>
      <c r="G19" s="37">
        <v>8815</v>
      </c>
      <c r="H19" s="22"/>
    </row>
    <row r="20" spans="2:8" s="3" customFormat="1" ht="11.25" customHeight="1" x14ac:dyDescent="0.2">
      <c r="B20" s="19"/>
      <c r="C20" s="43" t="s">
        <v>47</v>
      </c>
      <c r="D20" s="43"/>
      <c r="E20" s="24"/>
      <c r="F20" s="36"/>
      <c r="G20" s="36"/>
      <c r="H20" s="22"/>
    </row>
    <row r="21" spans="2:8" s="3" customFormat="1" ht="11.25" customHeight="1" x14ac:dyDescent="0.2">
      <c r="B21" s="19"/>
      <c r="C21" s="43" t="s">
        <v>48</v>
      </c>
      <c r="D21" s="43"/>
      <c r="E21" s="24"/>
      <c r="F21" s="35"/>
      <c r="G21" s="35"/>
      <c r="H21" s="22"/>
    </row>
    <row r="22" spans="2:8" s="3" customFormat="1" ht="11.25" customHeight="1" x14ac:dyDescent="0.2">
      <c r="B22" s="19"/>
      <c r="C22" s="43" t="s">
        <v>49</v>
      </c>
      <c r="D22" s="43"/>
      <c r="E22" s="24"/>
      <c r="F22" s="35">
        <v>36133295.090000004</v>
      </c>
      <c r="G22" s="35">
        <v>36403992</v>
      </c>
      <c r="H22" s="22"/>
    </row>
    <row r="23" spans="2:8" s="3" customFormat="1" ht="11.25" customHeight="1" x14ac:dyDescent="0.2">
      <c r="B23" s="19"/>
      <c r="C23" s="43" t="s">
        <v>32</v>
      </c>
      <c r="D23" s="43"/>
      <c r="E23" s="24"/>
      <c r="F23" s="35"/>
      <c r="G23" s="35"/>
      <c r="H23" s="22"/>
    </row>
    <row r="24" spans="2:8" s="3" customFormat="1" ht="2.25" customHeight="1" x14ac:dyDescent="0.2">
      <c r="B24" s="19"/>
      <c r="C24" s="20"/>
      <c r="D24" s="20"/>
      <c r="E24" s="20"/>
      <c r="F24" s="35"/>
      <c r="G24" s="35"/>
      <c r="H24" s="22"/>
    </row>
    <row r="25" spans="2:8" s="3" customFormat="1" ht="11.25" customHeight="1" x14ac:dyDescent="0.2">
      <c r="B25" s="19"/>
      <c r="C25" s="44" t="s">
        <v>8</v>
      </c>
      <c r="D25" s="44"/>
      <c r="E25" s="20"/>
      <c r="F25" s="34">
        <f>SUM(F27:F42)</f>
        <v>27182078.470000003</v>
      </c>
      <c r="G25" s="34">
        <f>SUM(G27:G42)</f>
        <v>32213658.82</v>
      </c>
      <c r="H25" s="22"/>
    </row>
    <row r="26" spans="2:8" s="3" customFormat="1" ht="4.5" customHeight="1" x14ac:dyDescent="0.2">
      <c r="B26" s="19"/>
      <c r="C26" s="20"/>
      <c r="D26" s="20"/>
      <c r="E26" s="20"/>
      <c r="F26" s="35"/>
      <c r="G26" s="35"/>
      <c r="H26" s="22"/>
    </row>
    <row r="27" spans="2:8" s="3" customFormat="1" ht="11.25" customHeight="1" x14ac:dyDescent="0.2">
      <c r="B27" s="19"/>
      <c r="C27" s="43" t="s">
        <v>12</v>
      </c>
      <c r="D27" s="43"/>
      <c r="E27" s="24"/>
      <c r="F27" s="35">
        <v>18663871.57</v>
      </c>
      <c r="G27" s="35">
        <v>21695788.52</v>
      </c>
      <c r="H27" s="22"/>
    </row>
    <row r="28" spans="2:8" s="3" customFormat="1" ht="11.25" customHeight="1" x14ac:dyDescent="0.2">
      <c r="B28" s="19"/>
      <c r="C28" s="43" t="s">
        <v>13</v>
      </c>
      <c r="D28" s="43"/>
      <c r="E28" s="24"/>
      <c r="F28" s="35">
        <v>1001425.39</v>
      </c>
      <c r="G28" s="35">
        <v>2114558.36</v>
      </c>
      <c r="H28" s="22"/>
    </row>
    <row r="29" spans="2:8" s="3" customFormat="1" ht="11.25" customHeight="1" x14ac:dyDescent="0.2">
      <c r="B29" s="19"/>
      <c r="C29" s="43" t="s">
        <v>14</v>
      </c>
      <c r="D29" s="43"/>
      <c r="E29" s="24"/>
      <c r="F29" s="35">
        <v>5381684.9100000001</v>
      </c>
      <c r="G29" s="35">
        <v>6169968.3399999999</v>
      </c>
      <c r="H29" s="22"/>
    </row>
    <row r="30" spans="2:8" s="3" customFormat="1" ht="11.25" customHeight="1" x14ac:dyDescent="0.2">
      <c r="B30" s="19"/>
      <c r="C30" s="43" t="s">
        <v>16</v>
      </c>
      <c r="D30" s="43"/>
      <c r="E30" s="24"/>
      <c r="F30" s="35"/>
      <c r="G30" s="35"/>
      <c r="H30" s="22"/>
    </row>
    <row r="31" spans="2:8" s="3" customFormat="1" ht="11.25" customHeight="1" x14ac:dyDescent="0.2">
      <c r="B31" s="19"/>
      <c r="C31" s="43" t="s">
        <v>43</v>
      </c>
      <c r="D31" s="43"/>
      <c r="E31" s="24"/>
      <c r="F31" s="35"/>
      <c r="G31" s="35"/>
      <c r="H31" s="22"/>
    </row>
    <row r="32" spans="2:8" s="3" customFormat="1" ht="11.25" customHeight="1" x14ac:dyDescent="0.2">
      <c r="B32" s="19"/>
      <c r="C32" s="43" t="s">
        <v>33</v>
      </c>
      <c r="D32" s="43"/>
      <c r="E32" s="24"/>
      <c r="F32" s="35"/>
      <c r="G32" s="35"/>
      <c r="H32" s="22"/>
    </row>
    <row r="33" spans="2:8" s="3" customFormat="1" ht="11.25" customHeight="1" x14ac:dyDescent="0.2">
      <c r="B33" s="19"/>
      <c r="C33" s="43" t="s">
        <v>17</v>
      </c>
      <c r="D33" s="43"/>
      <c r="E33" s="24"/>
      <c r="F33" s="35"/>
      <c r="G33" s="35"/>
      <c r="H33" s="22"/>
    </row>
    <row r="34" spans="2:8" s="3" customFormat="1" ht="11.25" customHeight="1" x14ac:dyDescent="0.2">
      <c r="B34" s="19"/>
      <c r="C34" s="43" t="s">
        <v>18</v>
      </c>
      <c r="D34" s="43"/>
      <c r="E34" s="24"/>
      <c r="F34" s="37"/>
      <c r="G34" s="37"/>
      <c r="H34" s="22"/>
    </row>
    <row r="35" spans="2:8" s="3" customFormat="1" ht="11.25" customHeight="1" x14ac:dyDescent="0.2">
      <c r="B35" s="19"/>
      <c r="C35" s="43" t="s">
        <v>19</v>
      </c>
      <c r="D35" s="43"/>
      <c r="E35" s="24"/>
      <c r="F35" s="35"/>
      <c r="G35" s="35"/>
      <c r="H35" s="22"/>
    </row>
    <row r="36" spans="2:8" s="3" customFormat="1" ht="11.25" customHeight="1" x14ac:dyDescent="0.2">
      <c r="B36" s="19"/>
      <c r="C36" s="43" t="s">
        <v>20</v>
      </c>
      <c r="D36" s="43"/>
      <c r="E36" s="24"/>
      <c r="F36" s="35"/>
      <c r="G36" s="35"/>
      <c r="H36" s="22"/>
    </row>
    <row r="37" spans="2:8" s="3" customFormat="1" ht="11.25" customHeight="1" x14ac:dyDescent="0.2">
      <c r="B37" s="19"/>
      <c r="C37" s="43" t="s">
        <v>22</v>
      </c>
      <c r="D37" s="43"/>
      <c r="E37" s="24"/>
      <c r="F37" s="35"/>
      <c r="G37" s="35"/>
      <c r="H37" s="22"/>
    </row>
    <row r="38" spans="2:8" s="3" customFormat="1" ht="11.25" customHeight="1" x14ac:dyDescent="0.2">
      <c r="B38" s="19"/>
      <c r="C38" s="43" t="s">
        <v>23</v>
      </c>
      <c r="D38" s="43"/>
      <c r="E38" s="24"/>
      <c r="F38" s="35"/>
      <c r="G38" s="35"/>
      <c r="H38" s="22"/>
    </row>
    <row r="39" spans="2:8" s="3" customFormat="1" ht="11.25" customHeight="1" x14ac:dyDescent="0.2">
      <c r="B39" s="19"/>
      <c r="C39" s="43" t="s">
        <v>34</v>
      </c>
      <c r="D39" s="43"/>
      <c r="E39" s="24"/>
      <c r="F39" s="35"/>
      <c r="G39" s="35"/>
      <c r="H39" s="22"/>
    </row>
    <row r="40" spans="2:8" s="3" customFormat="1" ht="11.25" customHeight="1" x14ac:dyDescent="0.2">
      <c r="B40" s="19"/>
      <c r="C40" s="43" t="s">
        <v>30</v>
      </c>
      <c r="D40" s="43"/>
      <c r="E40" s="24"/>
      <c r="F40" s="35"/>
      <c r="G40" s="35"/>
      <c r="H40" s="22"/>
    </row>
    <row r="41" spans="2:8" s="3" customFormat="1" ht="11.25" customHeight="1" x14ac:dyDescent="0.2">
      <c r="B41" s="19"/>
      <c r="C41" s="43" t="s">
        <v>24</v>
      </c>
      <c r="D41" s="43"/>
      <c r="E41" s="24"/>
      <c r="F41" s="35"/>
      <c r="G41" s="35"/>
      <c r="H41" s="22"/>
    </row>
    <row r="42" spans="2:8" s="3" customFormat="1" ht="11.25" customHeight="1" x14ac:dyDescent="0.2">
      <c r="B42" s="19"/>
      <c r="C42" s="43" t="s">
        <v>28</v>
      </c>
      <c r="D42" s="43"/>
      <c r="E42" s="24"/>
      <c r="F42" s="35">
        <v>2135096.6</v>
      </c>
      <c r="G42" s="35">
        <v>2233343.6</v>
      </c>
      <c r="H42" s="22"/>
    </row>
    <row r="43" spans="2:8" s="3" customFormat="1" ht="4.5" customHeight="1" x14ac:dyDescent="0.2">
      <c r="B43" s="19"/>
      <c r="C43" s="20"/>
      <c r="D43" s="20"/>
      <c r="E43" s="20"/>
      <c r="F43" s="35"/>
      <c r="G43" s="35"/>
      <c r="H43" s="22"/>
    </row>
    <row r="44" spans="2:8" s="3" customFormat="1" ht="11.25" customHeight="1" x14ac:dyDescent="0.2">
      <c r="B44" s="19"/>
      <c r="C44" s="44" t="s">
        <v>25</v>
      </c>
      <c r="D44" s="44"/>
      <c r="E44" s="25"/>
      <c r="F44" s="34">
        <f>F12-F25</f>
        <v>8965324.5299999975</v>
      </c>
      <c r="G44" s="34">
        <f>G12-G25</f>
        <v>4207830.4600000009</v>
      </c>
      <c r="H44" s="22"/>
    </row>
    <row r="45" spans="2:8" s="3" customFormat="1" ht="4.5" customHeight="1" x14ac:dyDescent="0.2">
      <c r="B45" s="19"/>
      <c r="C45" s="20"/>
      <c r="D45" s="20"/>
      <c r="E45" s="20"/>
      <c r="F45" s="35"/>
      <c r="G45" s="35"/>
      <c r="H45" s="22"/>
    </row>
    <row r="46" spans="2:8" s="3" customFormat="1" ht="11.25" customHeight="1" x14ac:dyDescent="0.2">
      <c r="B46" s="19"/>
      <c r="C46" s="43" t="s">
        <v>35</v>
      </c>
      <c r="D46" s="43"/>
      <c r="E46" s="24"/>
      <c r="F46" s="38"/>
      <c r="G46" s="38"/>
      <c r="H46" s="22"/>
    </row>
    <row r="47" spans="2:8" s="3" customFormat="1" ht="3" customHeight="1" x14ac:dyDescent="0.2">
      <c r="B47" s="19"/>
      <c r="C47" s="20"/>
      <c r="D47" s="20"/>
      <c r="E47" s="20"/>
      <c r="F47" s="35"/>
      <c r="G47" s="35"/>
      <c r="H47" s="22"/>
    </row>
    <row r="48" spans="2:8" s="3" customFormat="1" ht="12" customHeight="1" x14ac:dyDescent="0.2">
      <c r="B48" s="19"/>
      <c r="C48" s="44" t="s">
        <v>41</v>
      </c>
      <c r="D48" s="44"/>
      <c r="E48" s="20"/>
      <c r="F48" s="34">
        <f>SUM(F50:F52)</f>
        <v>10663400.769999998</v>
      </c>
      <c r="G48" s="34">
        <f>SUM(G50:G52)</f>
        <v>8253128.5499999998</v>
      </c>
      <c r="H48" s="22"/>
    </row>
    <row r="49" spans="2:8" s="3" customFormat="1" ht="3" customHeight="1" x14ac:dyDescent="0.2">
      <c r="B49" s="19"/>
      <c r="C49" s="20"/>
      <c r="D49" s="20"/>
      <c r="E49" s="20"/>
      <c r="F49" s="35"/>
      <c r="G49" s="35"/>
      <c r="H49" s="22"/>
    </row>
    <row r="50" spans="2:8" s="3" customFormat="1" ht="11.25" customHeight="1" x14ac:dyDescent="0.2">
      <c r="B50" s="19"/>
      <c r="C50" s="43" t="s">
        <v>4</v>
      </c>
      <c r="D50" s="43"/>
      <c r="E50" s="24"/>
      <c r="F50" s="35"/>
      <c r="G50" s="37"/>
      <c r="H50" s="22"/>
    </row>
    <row r="51" spans="2:8" s="3" customFormat="1" ht="11.25" customHeight="1" x14ac:dyDescent="0.2">
      <c r="B51" s="19"/>
      <c r="C51" s="43" t="s">
        <v>6</v>
      </c>
      <c r="D51" s="43"/>
      <c r="E51" s="24"/>
      <c r="F51" s="35">
        <v>8536274.3999999985</v>
      </c>
      <c r="G51" s="35">
        <v>8253128.5499999998</v>
      </c>
      <c r="H51" s="22"/>
    </row>
    <row r="52" spans="2:8" s="3" customFormat="1" ht="11.25" customHeight="1" x14ac:dyDescent="0.2">
      <c r="B52" s="19"/>
      <c r="C52" s="43" t="s">
        <v>27</v>
      </c>
      <c r="D52" s="43"/>
      <c r="E52" s="24"/>
      <c r="F52" s="35">
        <v>2127126.3699999996</v>
      </c>
      <c r="G52" s="35">
        <v>0</v>
      </c>
      <c r="H52" s="22"/>
    </row>
    <row r="53" spans="2:8" s="3" customFormat="1" ht="4.5" customHeight="1" x14ac:dyDescent="0.2">
      <c r="B53" s="19"/>
      <c r="C53" s="20"/>
      <c r="D53" s="20"/>
      <c r="E53" s="20"/>
      <c r="F53" s="35"/>
      <c r="G53" s="35"/>
      <c r="H53" s="22"/>
    </row>
    <row r="54" spans="2:8" s="3" customFormat="1" ht="12" customHeight="1" x14ac:dyDescent="0.2">
      <c r="B54" s="19"/>
      <c r="C54" s="44" t="s">
        <v>8</v>
      </c>
      <c r="D54" s="44"/>
      <c r="E54" s="20"/>
      <c r="F54" s="34">
        <f>SUM(F56:F58)</f>
        <v>33688.59999999404</v>
      </c>
      <c r="G54" s="34">
        <f>SUM(G56:G58)</f>
        <v>3035666.6400000006</v>
      </c>
      <c r="H54" s="22"/>
    </row>
    <row r="55" spans="2:8" s="3" customFormat="1" ht="4.5" customHeight="1" x14ac:dyDescent="0.2">
      <c r="B55" s="19"/>
      <c r="C55" s="20"/>
      <c r="D55" s="20"/>
      <c r="E55" s="20"/>
      <c r="F55" s="35"/>
      <c r="G55" s="35"/>
      <c r="H55" s="22"/>
    </row>
    <row r="56" spans="2:8" s="3" customFormat="1" ht="11.25" customHeight="1" x14ac:dyDescent="0.2">
      <c r="B56" s="19"/>
      <c r="C56" s="43" t="s">
        <v>4</v>
      </c>
      <c r="D56" s="43"/>
      <c r="E56" s="24"/>
      <c r="F56" s="35"/>
      <c r="G56" s="35"/>
      <c r="H56" s="22"/>
    </row>
    <row r="57" spans="2:8" s="3" customFormat="1" ht="11.25" customHeight="1" x14ac:dyDescent="0.2">
      <c r="B57" s="19"/>
      <c r="C57" s="43" t="s">
        <v>6</v>
      </c>
      <c r="D57" s="43"/>
      <c r="E57" s="24"/>
      <c r="F57" s="35">
        <v>33688.59999999404</v>
      </c>
      <c r="G57" s="35">
        <v>3035666.6400000006</v>
      </c>
      <c r="H57" s="22"/>
    </row>
    <row r="58" spans="2:8" s="3" customFormat="1" ht="11.25" customHeight="1" x14ac:dyDescent="0.2">
      <c r="B58" s="19"/>
      <c r="C58" s="43" t="s">
        <v>9</v>
      </c>
      <c r="D58" s="43"/>
      <c r="E58" s="24"/>
      <c r="F58" s="35"/>
      <c r="G58" s="35"/>
      <c r="H58" s="22"/>
    </row>
    <row r="59" spans="2:8" s="3" customFormat="1" ht="4.5" customHeight="1" x14ac:dyDescent="0.2">
      <c r="B59" s="19"/>
      <c r="C59" s="20"/>
      <c r="D59" s="20"/>
      <c r="E59" s="20"/>
      <c r="F59" s="35"/>
      <c r="G59" s="35"/>
      <c r="H59" s="22"/>
    </row>
    <row r="60" spans="2:8" s="3" customFormat="1" ht="12" customHeight="1" x14ac:dyDescent="0.2">
      <c r="B60" s="19"/>
      <c r="C60" s="44" t="s">
        <v>10</v>
      </c>
      <c r="D60" s="44"/>
      <c r="E60" s="25"/>
      <c r="F60" s="34">
        <f>F48-F54</f>
        <v>10629712.170000004</v>
      </c>
      <c r="G60" s="34">
        <f>G48-G54</f>
        <v>5217461.9099999992</v>
      </c>
      <c r="H60" s="22"/>
    </row>
    <row r="61" spans="2:8" s="3" customFormat="1" ht="4.5" customHeight="1" x14ac:dyDescent="0.2">
      <c r="B61" s="19"/>
      <c r="C61" s="20"/>
      <c r="D61" s="20"/>
      <c r="E61" s="20"/>
      <c r="F61" s="38"/>
      <c r="G61" s="38"/>
      <c r="H61" s="22"/>
    </row>
    <row r="62" spans="2:8" s="3" customFormat="1" ht="11.25" customHeight="1" x14ac:dyDescent="0.2">
      <c r="B62" s="19"/>
      <c r="C62" s="43" t="s">
        <v>11</v>
      </c>
      <c r="D62" s="43"/>
      <c r="E62" s="24"/>
      <c r="F62" s="38"/>
      <c r="G62" s="38"/>
      <c r="H62" s="22"/>
    </row>
    <row r="63" spans="2:8" s="3" customFormat="1" ht="3" customHeight="1" x14ac:dyDescent="0.2">
      <c r="B63" s="19"/>
      <c r="C63" s="20"/>
      <c r="D63" s="20"/>
      <c r="E63" s="20"/>
      <c r="F63" s="35"/>
      <c r="G63" s="35"/>
      <c r="H63" s="22"/>
    </row>
    <row r="64" spans="2:8" s="3" customFormat="1" ht="12" customHeight="1" x14ac:dyDescent="0.2">
      <c r="B64" s="19"/>
      <c r="C64" s="44" t="s">
        <v>41</v>
      </c>
      <c r="D64" s="44"/>
      <c r="E64" s="20"/>
      <c r="F64" s="34">
        <f>SUM(F66:F69)</f>
        <v>0</v>
      </c>
      <c r="G64" s="34">
        <f>SUM(G66:G69)</f>
        <v>-6471693.2199999997</v>
      </c>
      <c r="H64" s="22"/>
    </row>
    <row r="65" spans="2:8" s="3" customFormat="1" ht="2.25" customHeight="1" x14ac:dyDescent="0.2">
      <c r="B65" s="19"/>
      <c r="C65" s="20"/>
      <c r="D65" s="20"/>
      <c r="E65" s="20"/>
      <c r="F65" s="35"/>
      <c r="G65" s="35"/>
      <c r="H65" s="22"/>
    </row>
    <row r="66" spans="2:8" s="3" customFormat="1" ht="11.25" customHeight="1" x14ac:dyDescent="0.2">
      <c r="B66" s="19"/>
      <c r="C66" s="43" t="s">
        <v>15</v>
      </c>
      <c r="D66" s="43"/>
      <c r="E66" s="24"/>
      <c r="F66" s="35"/>
      <c r="G66" s="35"/>
      <c r="H66" s="22"/>
    </row>
    <row r="67" spans="2:8" s="3" customFormat="1" ht="11.25" customHeight="1" x14ac:dyDescent="0.2">
      <c r="B67" s="19"/>
      <c r="C67" s="43" t="s">
        <v>36</v>
      </c>
      <c r="D67" s="43"/>
      <c r="E67" s="24"/>
      <c r="F67" s="35"/>
      <c r="G67" s="35"/>
      <c r="H67" s="22"/>
    </row>
    <row r="68" spans="2:8" s="3" customFormat="1" ht="11.25" customHeight="1" x14ac:dyDescent="0.2">
      <c r="B68" s="19"/>
      <c r="C68" s="43" t="s">
        <v>37</v>
      </c>
      <c r="D68" s="43"/>
      <c r="E68" s="24"/>
      <c r="F68" s="35"/>
      <c r="G68" s="35"/>
      <c r="H68" s="22"/>
    </row>
    <row r="69" spans="2:8" s="3" customFormat="1" ht="11.25" customHeight="1" x14ac:dyDescent="0.2">
      <c r="B69" s="19"/>
      <c r="C69" s="43" t="s">
        <v>29</v>
      </c>
      <c r="D69" s="43"/>
      <c r="E69" s="24"/>
      <c r="F69" s="35"/>
      <c r="G69" s="35">
        <v>-6471693.2199999997</v>
      </c>
      <c r="H69" s="22"/>
    </row>
    <row r="70" spans="2:8" s="3" customFormat="1" ht="4.5" customHeight="1" x14ac:dyDescent="0.2">
      <c r="B70" s="19"/>
      <c r="C70" s="20"/>
      <c r="D70" s="20"/>
      <c r="E70" s="20"/>
      <c r="F70" s="35"/>
      <c r="G70" s="35"/>
      <c r="H70" s="22"/>
    </row>
    <row r="71" spans="2:8" s="3" customFormat="1" ht="10.5" customHeight="1" x14ac:dyDescent="0.2">
      <c r="B71" s="19"/>
      <c r="C71" s="44" t="s">
        <v>8</v>
      </c>
      <c r="D71" s="44"/>
      <c r="E71" s="20"/>
      <c r="F71" s="34">
        <f>SUM(F73:F76)</f>
        <v>12823991.78999999</v>
      </c>
      <c r="G71" s="34">
        <f>SUM(G73:G76)</f>
        <v>1039174.84</v>
      </c>
      <c r="H71" s="22"/>
    </row>
    <row r="72" spans="2:8" s="3" customFormat="1" ht="4.5" customHeight="1" x14ac:dyDescent="0.2">
      <c r="B72" s="19"/>
      <c r="C72" s="20"/>
      <c r="D72" s="20"/>
      <c r="E72" s="20"/>
      <c r="F72" s="35"/>
      <c r="G72" s="35"/>
      <c r="H72" s="22"/>
    </row>
    <row r="73" spans="2:8" s="3" customFormat="1" ht="11.25" customHeight="1" x14ac:dyDescent="0.2">
      <c r="B73" s="19"/>
      <c r="C73" s="43" t="s">
        <v>21</v>
      </c>
      <c r="D73" s="43"/>
      <c r="E73" s="24"/>
      <c r="F73" s="35"/>
      <c r="G73" s="35"/>
      <c r="H73" s="22"/>
    </row>
    <row r="74" spans="2:8" s="3" customFormat="1" ht="11.25" customHeight="1" x14ac:dyDescent="0.2">
      <c r="B74" s="19"/>
      <c r="C74" s="43" t="s">
        <v>36</v>
      </c>
      <c r="D74" s="43"/>
      <c r="E74" s="24"/>
      <c r="F74" s="35"/>
      <c r="G74" s="35"/>
      <c r="H74" s="22"/>
    </row>
    <row r="75" spans="2:8" s="3" customFormat="1" ht="11.25" customHeight="1" x14ac:dyDescent="0.2">
      <c r="B75" s="19"/>
      <c r="C75" s="43" t="s">
        <v>37</v>
      </c>
      <c r="D75" s="43"/>
      <c r="E75" s="24"/>
      <c r="F75" s="35"/>
      <c r="G75" s="35"/>
      <c r="H75" s="22"/>
    </row>
    <row r="76" spans="2:8" s="3" customFormat="1" ht="11.25" customHeight="1" x14ac:dyDescent="0.2">
      <c r="B76" s="19"/>
      <c r="C76" s="43" t="s">
        <v>38</v>
      </c>
      <c r="D76" s="43"/>
      <c r="E76" s="24"/>
      <c r="F76" s="35">
        <v>12823991.78999999</v>
      </c>
      <c r="G76" s="35">
        <v>1039174.84</v>
      </c>
      <c r="H76" s="22"/>
    </row>
    <row r="77" spans="2:8" s="3" customFormat="1" ht="3" customHeight="1" x14ac:dyDescent="0.2">
      <c r="B77" s="19"/>
      <c r="C77" s="20"/>
      <c r="D77" s="20"/>
      <c r="E77" s="20"/>
      <c r="F77" s="35"/>
      <c r="G77" s="35"/>
      <c r="H77" s="22"/>
    </row>
    <row r="78" spans="2:8" s="3" customFormat="1" ht="12" customHeight="1" x14ac:dyDescent="0.2">
      <c r="B78" s="19"/>
      <c r="C78" s="44" t="s">
        <v>39</v>
      </c>
      <c r="D78" s="44"/>
      <c r="E78" s="25"/>
      <c r="F78" s="34">
        <f>F64-F71</f>
        <v>-12823991.78999999</v>
      </c>
      <c r="G78" s="34">
        <f>G64-G71</f>
        <v>-7510868.0599999996</v>
      </c>
      <c r="H78" s="22"/>
    </row>
    <row r="79" spans="2:8" s="3" customFormat="1" ht="2.25" hidden="1" customHeight="1" x14ac:dyDescent="0.2">
      <c r="B79" s="19"/>
      <c r="C79" s="20"/>
      <c r="D79" s="20"/>
      <c r="E79" s="20"/>
      <c r="F79" s="39"/>
      <c r="G79" s="39"/>
      <c r="H79" s="22"/>
    </row>
    <row r="80" spans="2:8" s="3" customFormat="1" ht="17.25" customHeight="1" x14ac:dyDescent="0.2">
      <c r="B80" s="19"/>
      <c r="C80" s="44" t="s">
        <v>26</v>
      </c>
      <c r="D80" s="44"/>
      <c r="E80" s="20"/>
      <c r="F80" s="34">
        <f>SUM(F44+F60+F78)</f>
        <v>6771044.9100000132</v>
      </c>
      <c r="G80" s="34">
        <f>SUM(G44+G60+G78)</f>
        <v>1914424.3100000015</v>
      </c>
      <c r="H80" s="22"/>
    </row>
    <row r="81" spans="2:11" s="3" customFormat="1" ht="0.75" customHeight="1" x14ac:dyDescent="0.2">
      <c r="B81" s="19"/>
      <c r="C81" s="20"/>
      <c r="D81" s="20"/>
      <c r="E81" s="20"/>
      <c r="F81" s="39"/>
      <c r="G81" s="39"/>
      <c r="H81" s="22"/>
    </row>
    <row r="82" spans="2:11" s="3" customFormat="1" ht="12" customHeight="1" x14ac:dyDescent="0.2">
      <c r="B82" s="19"/>
      <c r="C82" s="44" t="s">
        <v>40</v>
      </c>
      <c r="D82" s="44"/>
      <c r="E82" s="20"/>
      <c r="F82" s="35">
        <v>13800607.010000002</v>
      </c>
      <c r="G82" s="35">
        <v>11886182.699999999</v>
      </c>
      <c r="H82" s="22"/>
    </row>
    <row r="83" spans="2:11" s="3" customFormat="1" ht="3" customHeight="1" x14ac:dyDescent="0.2">
      <c r="B83" s="19"/>
      <c r="C83" s="20"/>
      <c r="D83" s="20"/>
      <c r="E83" s="20"/>
      <c r="F83" s="39"/>
      <c r="G83" s="39"/>
      <c r="H83" s="22"/>
    </row>
    <row r="84" spans="2:11" s="3" customFormat="1" ht="12.75" customHeight="1" x14ac:dyDescent="0.2">
      <c r="B84" s="19"/>
      <c r="C84" s="44" t="s">
        <v>44</v>
      </c>
      <c r="D84" s="44"/>
      <c r="E84" s="20"/>
      <c r="F84" s="34">
        <f>SUM(F80+F82)</f>
        <v>20571651.920000017</v>
      </c>
      <c r="G84" s="34">
        <f>SUM(G80+G82)</f>
        <v>13800607.010000002</v>
      </c>
      <c r="H84" s="22"/>
    </row>
    <row r="85" spans="2:11" s="3" customFormat="1" ht="5.25" customHeight="1" x14ac:dyDescent="0.2">
      <c r="B85" s="26"/>
      <c r="C85" s="27"/>
      <c r="D85" s="28"/>
      <c r="E85" s="28"/>
      <c r="F85" s="29"/>
      <c r="G85" s="29"/>
      <c r="H85" s="30"/>
      <c r="J85" s="7"/>
    </row>
    <row r="86" spans="2:11" s="3" customFormat="1" ht="6" customHeight="1" x14ac:dyDescent="0.2">
      <c r="B86" s="15"/>
      <c r="C86" s="31"/>
      <c r="D86" s="32"/>
      <c r="E86" s="32"/>
      <c r="F86" s="32"/>
      <c r="G86" s="32"/>
      <c r="H86" s="15"/>
    </row>
    <row r="87" spans="2:11" s="3" customFormat="1" ht="9.9499999999999993" customHeight="1" x14ac:dyDescent="0.2">
      <c r="B87" s="15"/>
      <c r="C87" s="15" t="s">
        <v>31</v>
      </c>
      <c r="D87" s="15"/>
      <c r="E87" s="15"/>
      <c r="F87" s="15"/>
      <c r="G87" s="15"/>
      <c r="H87" s="15"/>
    </row>
    <row r="88" spans="2:11" s="3" customFormat="1" ht="12.75" x14ac:dyDescent="0.2">
      <c r="B88" s="15"/>
      <c r="C88" s="33"/>
      <c r="D88" s="33"/>
      <c r="E88" s="33"/>
      <c r="F88" s="33"/>
      <c r="G88" s="33"/>
      <c r="H88" s="33"/>
      <c r="I88" s="2"/>
      <c r="J88" s="2"/>
      <c r="K88" s="2"/>
    </row>
    <row r="89" spans="2:11" s="3" customFormat="1" ht="10.5" customHeight="1" x14ac:dyDescent="0.2">
      <c r="B89" s="15"/>
      <c r="C89" s="33"/>
      <c r="D89" s="33"/>
      <c r="E89" s="33"/>
      <c r="F89" s="33"/>
      <c r="G89" s="33"/>
      <c r="H89" s="33"/>
      <c r="I89" s="2"/>
      <c r="J89" s="2"/>
      <c r="K89" s="2"/>
    </row>
    <row r="90" spans="2:11" s="3" customFormat="1" ht="10.5" customHeight="1" x14ac:dyDescent="0.2">
      <c r="B90" s="15"/>
      <c r="C90" s="33"/>
      <c r="D90" s="33"/>
      <c r="E90" s="33"/>
      <c r="F90" s="33"/>
      <c r="G90" s="33"/>
      <c r="H90" s="33"/>
      <c r="I90" s="2"/>
      <c r="J90" s="2"/>
      <c r="K90" s="2"/>
    </row>
    <row r="91" spans="2:11" s="3" customFormat="1" ht="12.75" x14ac:dyDescent="0.2">
      <c r="B91" s="15"/>
      <c r="C91" s="33"/>
      <c r="D91" s="33"/>
      <c r="E91" s="33"/>
      <c r="F91" s="33"/>
      <c r="G91" s="33"/>
      <c r="H91" s="33"/>
      <c r="I91" s="2"/>
      <c r="J91" s="2"/>
      <c r="K91" s="2"/>
    </row>
    <row r="92" spans="2:11" s="3" customFormat="1" ht="12.75" x14ac:dyDescent="0.2">
      <c r="B92" s="15"/>
      <c r="C92" s="33"/>
      <c r="D92" s="33"/>
      <c r="E92" s="33"/>
      <c r="F92" s="33"/>
      <c r="G92" s="33"/>
      <c r="H92" s="33"/>
      <c r="I92" s="2"/>
      <c r="J92" s="2"/>
      <c r="K92" s="2"/>
    </row>
    <row r="93" spans="2:11" x14ac:dyDescent="0.2">
      <c r="B93" s="15"/>
      <c r="C93" s="33"/>
      <c r="D93" s="33"/>
      <c r="E93" s="33"/>
      <c r="F93" s="33"/>
      <c r="G93" s="33"/>
      <c r="H93" s="33"/>
      <c r="I93" s="2"/>
      <c r="J93" s="2"/>
      <c r="K93" s="2"/>
    </row>
    <row r="94" spans="2:11" x14ac:dyDescent="0.2">
      <c r="F94" s="4"/>
      <c r="G94" s="4"/>
    </row>
  </sheetData>
  <sheetProtection formatCells="0" formatColumns="0" formatRows="0" insertColumns="0" insertRows="0" insertHyperlinks="0" deleteColumns="0" deleteRows="0" selectLockedCells="1"/>
  <mergeCells count="61">
    <mergeCell ref="C12:D12"/>
    <mergeCell ref="C14:D14"/>
    <mergeCell ref="C15:D15"/>
    <mergeCell ref="C16:D16"/>
    <mergeCell ref="C8:D8"/>
    <mergeCell ref="C10:D10"/>
    <mergeCell ref="C33:D33"/>
    <mergeCell ref="C25:D25"/>
    <mergeCell ref="C27:D27"/>
    <mergeCell ref="C23:D23"/>
    <mergeCell ref="C17:D17"/>
    <mergeCell ref="C18:D18"/>
    <mergeCell ref="C19:D19"/>
    <mergeCell ref="C20:D20"/>
    <mergeCell ref="C21:D21"/>
    <mergeCell ref="C28:D28"/>
    <mergeCell ref="C29:D29"/>
    <mergeCell ref="C30:D30"/>
    <mergeCell ref="C31:D31"/>
    <mergeCell ref="C32:D32"/>
    <mergeCell ref="C39:D39"/>
    <mergeCell ref="C40:D40"/>
    <mergeCell ref="C41:D41"/>
    <mergeCell ref="C34:D34"/>
    <mergeCell ref="C35:D35"/>
    <mergeCell ref="C36:D36"/>
    <mergeCell ref="C37:D37"/>
    <mergeCell ref="C38:D38"/>
    <mergeCell ref="C76:D76"/>
    <mergeCell ref="C80:D80"/>
    <mergeCell ref="C22:D22"/>
    <mergeCell ref="C82:D82"/>
    <mergeCell ref="C84:D84"/>
    <mergeCell ref="C58:D58"/>
    <mergeCell ref="C60:D60"/>
    <mergeCell ref="C62:D62"/>
    <mergeCell ref="C78:D78"/>
    <mergeCell ref="C64:D64"/>
    <mergeCell ref="C66:D66"/>
    <mergeCell ref="C67:D67"/>
    <mergeCell ref="C51:D51"/>
    <mergeCell ref="C52:D52"/>
    <mergeCell ref="C54:D54"/>
    <mergeCell ref="C56:D56"/>
    <mergeCell ref="C71:D71"/>
    <mergeCell ref="C73:D73"/>
    <mergeCell ref="C74:D74"/>
    <mergeCell ref="C75:D75"/>
    <mergeCell ref="C68:D68"/>
    <mergeCell ref="C69:D69"/>
    <mergeCell ref="C57:D57"/>
    <mergeCell ref="C46:D46"/>
    <mergeCell ref="C48:D48"/>
    <mergeCell ref="C50:D50"/>
    <mergeCell ref="C42:D42"/>
    <mergeCell ref="C44:D44"/>
    <mergeCell ref="B1:H1"/>
    <mergeCell ref="B2:H2"/>
    <mergeCell ref="B3:H3"/>
    <mergeCell ref="B4:H4"/>
    <mergeCell ref="B7:H7"/>
  </mergeCells>
  <printOptions horizontalCentered="1" verticalCentered="1"/>
  <pageMargins left="0.19685039370078741" right="0.19685039370078741" top="0.19685039370078741" bottom="0.19685039370078741" header="0.31496062992125984" footer="0.31496062992125984"/>
  <pageSetup scale="83" orientation="portrait" r:id="rId1"/>
  <ignoredErrors>
    <ignoredError sqref="F13 F16 H14 F24 H17 H27 H28 H29 H33 H37 F43 H42 F53 H50 H51 H52 F59 H56 H57 H58 F68 H66 F70 H69 F75 H74 F77 H76 F83 H82 H30:H32 H34:H36 H38:H41 H12:H13 H15:H16 H24:H26 H43:H49 H53:H55 H59:H65 H68 H70:H73 H75 H77:H81 H83:H86 F49 F26 F45:F47 F55 F61:F63 F65 F72:F73 F79 F81 F85:F86"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01.01 MODIFICADO</vt:lpstr>
      <vt:lpstr>'01.01 MODIFICADO'!Área_de_impresión</vt:lpstr>
    </vt:vector>
  </TitlesOfParts>
  <Company>Secretaria de Hacienda y Credito Publico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 Ivonne Pineda Castañeda</dc:creator>
  <cp:lastModifiedBy>Hewlett-Packard Company</cp:lastModifiedBy>
  <cp:lastPrinted>2025-03-13T19:28:03Z</cp:lastPrinted>
  <dcterms:created xsi:type="dcterms:W3CDTF">2014-09-04T19:30:54Z</dcterms:created>
  <dcterms:modified xsi:type="dcterms:W3CDTF">2025-04-07T17:45:15Z</dcterms:modified>
</cp:coreProperties>
</file>